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8220" windowHeight="6345" tabRatio="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<sst xmlns="http://schemas.openxmlformats.org/spreadsheetml/2006/main" count="67" uniqueCount="40">
  <si>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Улица</t>
  </si>
  <si>
    <t>Дом</t>
  </si>
  <si>
    <t>А</t>
  </si>
  <si>
    <t>Мельникайте</t>
  </si>
  <si>
    <t>Ставропольская</t>
  </si>
  <si>
    <t>Чаплина</t>
  </si>
  <si>
    <t>№ п/п</t>
  </si>
  <si>
    <t>зав.</t>
  </si>
  <si>
    <t>Ли-тер</t>
  </si>
  <si>
    <t>Кор-пус</t>
  </si>
  <si>
    <t>эта-жей</t>
  </si>
  <si>
    <t>Общая  площадь жилых помеще-ний, м2</t>
  </si>
  <si>
    <t>Площадь нежилых помеще-ний, м2</t>
  </si>
  <si>
    <t>Канализация централь,ная, м2</t>
  </si>
  <si>
    <t>Централизованное горячее водоснабжение, м2</t>
  </si>
  <si>
    <t>Централизованное холодное водоснабжение, м2</t>
  </si>
  <si>
    <t>Электроплиты, м2</t>
  </si>
  <si>
    <t>Газовые плиты, м2</t>
  </si>
  <si>
    <t>Мусоро-провод, м2</t>
  </si>
  <si>
    <t>Лифт, м2</t>
  </si>
  <si>
    <t xml:space="preserve">50 лет Октября </t>
  </si>
  <si>
    <t>50 лет Октября</t>
  </si>
  <si>
    <t>Энергетиков</t>
  </si>
  <si>
    <t>Холодильная</t>
  </si>
  <si>
    <t>Харьковская</t>
  </si>
  <si>
    <t>Севастопольская</t>
  </si>
  <si>
    <t>Рижская</t>
  </si>
  <si>
    <t>Республики</t>
  </si>
  <si>
    <t>Одесска</t>
  </si>
  <si>
    <t>Минска</t>
  </si>
  <si>
    <t>Минская</t>
  </si>
  <si>
    <t>Котовского</t>
  </si>
  <si>
    <t>Депутатская</t>
  </si>
  <si>
    <t>ИТОГО:</t>
  </si>
  <si>
    <t>164.9</t>
  </si>
  <si>
    <t>Душ, умыв-к, мойка, м2</t>
  </si>
  <si>
    <t>Отопление централь-ное, м2</t>
  </si>
  <si>
    <t>Электро-снабже-ние, м2</t>
  </si>
  <si>
    <t>Общая площадь жилых и нежилых пом-ний, м2</t>
  </si>
  <si>
    <t>Уровень благоустройства на многоквартиных домах  УК "Союз"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</si>
</sst>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  <numFmt numFmtId="166" formatCode="0;[Red]0"/>
    <numFmt numFmtId="167" formatCode="0.0;[Red]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167" fontId="3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right"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67" fontId="2" fillId="0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4" fontId="8" fillId="0" borderId="11" xfId="0" applyNumberFormat="1" applyFont="1" applyFill="1" applyBorder="1" applyAlignment="1">
      <alignment horizontal="center" vertical="center" wrapText="1"/>
    </xf>
    <xf numFmtId="4" fontId="9" fillId="0" borderId="11" xfId="52" applyNumberFormat="1" applyFont="1" applyFill="1" applyBorder="1" applyAlignment="1">
      <alignment horizontal="center" vertical="center" wrapText="1"/>
      <protection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1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167" fontId="6" fillId="0" borderId="11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евер, декабрь работаем" xfId="52"/>
    <cellStyle name="Обычный_Юг на 15.06.05г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152400</xdr:colOff>
      <xdr:row>39</xdr:row>
      <xdr:rowOff>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1866900" y="7962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39</xdr:row>
      <xdr:rowOff>0</xdr:rowOff>
    </xdr:from>
    <xdr:ext cx="85725" cy="190500"/>
    <xdr:sp>
      <xdr:nvSpPr>
        <xdr:cNvPr id="2" name="Text Box 2"/>
        <xdr:cNvSpPr txBox="1">
          <a:spLocks noChangeArrowheads="1"/>
        </xdr:cNvSpPr>
      </xdr:nvSpPr>
      <xdr:spPr>
        <a:xfrm>
          <a:off x="1866900" y="7962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16</xdr:row>
      <xdr:rowOff>0</xdr:rowOff>
    </xdr:from>
    <xdr:ext cx="85725" cy="190500"/>
    <xdr:sp>
      <xdr:nvSpPr>
        <xdr:cNvPr id="3" name="Text Box 196"/>
        <xdr:cNvSpPr txBox="1">
          <a:spLocks noChangeArrowheads="1"/>
        </xdr:cNvSpPr>
      </xdr:nvSpPr>
      <xdr:spPr>
        <a:xfrm>
          <a:off x="1866900" y="3581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16</xdr:row>
      <xdr:rowOff>0</xdr:rowOff>
    </xdr:from>
    <xdr:ext cx="85725" cy="190500"/>
    <xdr:sp>
      <xdr:nvSpPr>
        <xdr:cNvPr id="4" name="Text Box 197"/>
        <xdr:cNvSpPr txBox="1">
          <a:spLocks noChangeArrowheads="1"/>
        </xdr:cNvSpPr>
      </xdr:nvSpPr>
      <xdr:spPr>
        <a:xfrm>
          <a:off x="1866900" y="3581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276225</xdr:colOff>
      <xdr:row>43</xdr:row>
      <xdr:rowOff>0</xdr:rowOff>
    </xdr:from>
    <xdr:ext cx="85725" cy="190500"/>
    <xdr:sp>
      <xdr:nvSpPr>
        <xdr:cNvPr id="5" name="Text Box 198"/>
        <xdr:cNvSpPr txBox="1">
          <a:spLocks noChangeArrowheads="1"/>
        </xdr:cNvSpPr>
      </xdr:nvSpPr>
      <xdr:spPr>
        <a:xfrm>
          <a:off x="1990725" y="8724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12</xdr:row>
      <xdr:rowOff>0</xdr:rowOff>
    </xdr:from>
    <xdr:ext cx="85725" cy="190500"/>
    <xdr:sp>
      <xdr:nvSpPr>
        <xdr:cNvPr id="6" name="Text Box 199"/>
        <xdr:cNvSpPr txBox="1">
          <a:spLocks noChangeArrowheads="1"/>
        </xdr:cNvSpPr>
      </xdr:nvSpPr>
      <xdr:spPr>
        <a:xfrm>
          <a:off x="1866900" y="2819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12</xdr:row>
      <xdr:rowOff>0</xdr:rowOff>
    </xdr:from>
    <xdr:ext cx="85725" cy="190500"/>
    <xdr:sp>
      <xdr:nvSpPr>
        <xdr:cNvPr id="7" name="Text Box 200"/>
        <xdr:cNvSpPr txBox="1">
          <a:spLocks noChangeArrowheads="1"/>
        </xdr:cNvSpPr>
      </xdr:nvSpPr>
      <xdr:spPr>
        <a:xfrm>
          <a:off x="1866900" y="2819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7</xdr:row>
      <xdr:rowOff>0</xdr:rowOff>
    </xdr:from>
    <xdr:ext cx="85725" cy="190500"/>
    <xdr:sp>
      <xdr:nvSpPr>
        <xdr:cNvPr id="8" name="Text Box 203"/>
        <xdr:cNvSpPr txBox="1">
          <a:spLocks noChangeArrowheads="1"/>
        </xdr:cNvSpPr>
      </xdr:nvSpPr>
      <xdr:spPr>
        <a:xfrm>
          <a:off x="1866900" y="186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7</xdr:row>
      <xdr:rowOff>0</xdr:rowOff>
    </xdr:from>
    <xdr:ext cx="85725" cy="190500"/>
    <xdr:sp>
      <xdr:nvSpPr>
        <xdr:cNvPr id="9" name="Text Box 204"/>
        <xdr:cNvSpPr txBox="1">
          <a:spLocks noChangeArrowheads="1"/>
        </xdr:cNvSpPr>
      </xdr:nvSpPr>
      <xdr:spPr>
        <a:xfrm>
          <a:off x="1866900" y="186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7</xdr:row>
      <xdr:rowOff>0</xdr:rowOff>
    </xdr:from>
    <xdr:ext cx="85725" cy="190500"/>
    <xdr:sp>
      <xdr:nvSpPr>
        <xdr:cNvPr id="10" name="Text Box 225"/>
        <xdr:cNvSpPr txBox="1">
          <a:spLocks noChangeArrowheads="1"/>
        </xdr:cNvSpPr>
      </xdr:nvSpPr>
      <xdr:spPr>
        <a:xfrm>
          <a:off x="1866900" y="186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7</xdr:row>
      <xdr:rowOff>0</xdr:rowOff>
    </xdr:from>
    <xdr:ext cx="85725" cy="190500"/>
    <xdr:sp>
      <xdr:nvSpPr>
        <xdr:cNvPr id="11" name="Text Box 226"/>
        <xdr:cNvSpPr txBox="1">
          <a:spLocks noChangeArrowheads="1"/>
        </xdr:cNvSpPr>
      </xdr:nvSpPr>
      <xdr:spPr>
        <a:xfrm>
          <a:off x="1866900" y="186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7</xdr:row>
      <xdr:rowOff>0</xdr:rowOff>
    </xdr:from>
    <xdr:ext cx="85725" cy="190500"/>
    <xdr:sp>
      <xdr:nvSpPr>
        <xdr:cNvPr id="12" name="Text Box 227"/>
        <xdr:cNvSpPr txBox="1">
          <a:spLocks noChangeArrowheads="1"/>
        </xdr:cNvSpPr>
      </xdr:nvSpPr>
      <xdr:spPr>
        <a:xfrm>
          <a:off x="1866900" y="186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7</xdr:row>
      <xdr:rowOff>0</xdr:rowOff>
    </xdr:from>
    <xdr:ext cx="85725" cy="190500"/>
    <xdr:sp>
      <xdr:nvSpPr>
        <xdr:cNvPr id="13" name="Text Box 228"/>
        <xdr:cNvSpPr txBox="1">
          <a:spLocks noChangeArrowheads="1"/>
        </xdr:cNvSpPr>
      </xdr:nvSpPr>
      <xdr:spPr>
        <a:xfrm>
          <a:off x="1866900" y="186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12</xdr:row>
      <xdr:rowOff>0</xdr:rowOff>
    </xdr:from>
    <xdr:ext cx="85725" cy="190500"/>
    <xdr:sp>
      <xdr:nvSpPr>
        <xdr:cNvPr id="14" name="Text Box 231"/>
        <xdr:cNvSpPr txBox="1">
          <a:spLocks noChangeArrowheads="1"/>
        </xdr:cNvSpPr>
      </xdr:nvSpPr>
      <xdr:spPr>
        <a:xfrm>
          <a:off x="1866900" y="2819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12</xdr:row>
      <xdr:rowOff>0</xdr:rowOff>
    </xdr:from>
    <xdr:ext cx="85725" cy="190500"/>
    <xdr:sp>
      <xdr:nvSpPr>
        <xdr:cNvPr id="15" name="Text Box 232"/>
        <xdr:cNvSpPr txBox="1">
          <a:spLocks noChangeArrowheads="1"/>
        </xdr:cNvSpPr>
      </xdr:nvSpPr>
      <xdr:spPr>
        <a:xfrm>
          <a:off x="1866900" y="2819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7</xdr:row>
      <xdr:rowOff>0</xdr:rowOff>
    </xdr:from>
    <xdr:ext cx="85725" cy="190500"/>
    <xdr:sp>
      <xdr:nvSpPr>
        <xdr:cNvPr id="16" name="Text Box 233"/>
        <xdr:cNvSpPr txBox="1">
          <a:spLocks noChangeArrowheads="1"/>
        </xdr:cNvSpPr>
      </xdr:nvSpPr>
      <xdr:spPr>
        <a:xfrm>
          <a:off x="1866900" y="186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7</xdr:row>
      <xdr:rowOff>0</xdr:rowOff>
    </xdr:from>
    <xdr:ext cx="85725" cy="190500"/>
    <xdr:sp>
      <xdr:nvSpPr>
        <xdr:cNvPr id="17" name="Text Box 234"/>
        <xdr:cNvSpPr txBox="1">
          <a:spLocks noChangeArrowheads="1"/>
        </xdr:cNvSpPr>
      </xdr:nvSpPr>
      <xdr:spPr>
        <a:xfrm>
          <a:off x="1866900" y="186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7</xdr:row>
      <xdr:rowOff>0</xdr:rowOff>
    </xdr:from>
    <xdr:ext cx="85725" cy="190500"/>
    <xdr:sp>
      <xdr:nvSpPr>
        <xdr:cNvPr id="18" name="Text Box 235"/>
        <xdr:cNvSpPr txBox="1">
          <a:spLocks noChangeArrowheads="1"/>
        </xdr:cNvSpPr>
      </xdr:nvSpPr>
      <xdr:spPr>
        <a:xfrm>
          <a:off x="1866900" y="186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7</xdr:row>
      <xdr:rowOff>0</xdr:rowOff>
    </xdr:from>
    <xdr:ext cx="85725" cy="190500"/>
    <xdr:sp>
      <xdr:nvSpPr>
        <xdr:cNvPr id="19" name="Text Box 236"/>
        <xdr:cNvSpPr txBox="1">
          <a:spLocks noChangeArrowheads="1"/>
        </xdr:cNvSpPr>
      </xdr:nvSpPr>
      <xdr:spPr>
        <a:xfrm>
          <a:off x="1866900" y="186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6.875" style="0" customWidth="1"/>
    <col min="2" max="2" width="15.625" style="0" customWidth="1"/>
    <col min="3" max="3" width="6.00390625" style="0" customWidth="1"/>
    <col min="4" max="4" width="4.75390625" style="0" customWidth="1"/>
    <col min="5" max="5" width="5.00390625" style="0" customWidth="1"/>
    <col min="6" max="6" width="5.625" style="0" customWidth="1"/>
    <col min="12" max="12" width="10.125" style="0" customWidth="1"/>
    <col min="13" max="13" width="10.375" style="0" customWidth="1"/>
    <col min="14" max="14" width="10.25390625" style="0" customWidth="1"/>
    <col min="16" max="16" width="9.125" style="0" customWidth="1"/>
    <col min="17" max="17" width="9.75390625" style="0" customWidth="1"/>
    <col min="18" max="18" width="7.75390625" style="0" customWidth="1"/>
    <col min="19" max="19" width="9.00390625" style="0" customWidth="1"/>
  </cols>
  <sheetData>
    <row r="1" spans="1:13" ht="15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3" spans="1:19" ht="15" customHeight="1">
      <c r="A3" s="29" t="s">
        <v>6</v>
      </c>
      <c r="B3" s="34" t="s">
        <v>0</v>
      </c>
      <c r="C3" s="29" t="s">
        <v>1</v>
      </c>
      <c r="D3" s="29" t="s">
        <v>8</v>
      </c>
      <c r="E3" s="29" t="s">
        <v>9</v>
      </c>
      <c r="F3" s="31" t="s">
        <v>10</v>
      </c>
      <c r="G3" s="32" t="s">
        <v>11</v>
      </c>
      <c r="H3" s="33" t="s">
        <v>12</v>
      </c>
      <c r="I3" s="32" t="s">
        <v>38</v>
      </c>
      <c r="J3" s="33" t="s">
        <v>13</v>
      </c>
      <c r="K3" s="33" t="s">
        <v>35</v>
      </c>
      <c r="L3" s="33" t="s">
        <v>36</v>
      </c>
      <c r="M3" s="33" t="s">
        <v>14</v>
      </c>
      <c r="N3" s="33" t="s">
        <v>15</v>
      </c>
      <c r="O3" s="36" t="s">
        <v>16</v>
      </c>
      <c r="P3" s="29" t="s">
        <v>17</v>
      </c>
      <c r="Q3" s="29" t="s">
        <v>37</v>
      </c>
      <c r="R3" s="31" t="s">
        <v>18</v>
      </c>
      <c r="S3" s="31" t="s">
        <v>19</v>
      </c>
    </row>
    <row r="4" spans="1:19" ht="61.5" customHeight="1">
      <c r="A4" s="29"/>
      <c r="B4" s="34"/>
      <c r="C4" s="29"/>
      <c r="D4" s="29"/>
      <c r="E4" s="29"/>
      <c r="F4" s="31"/>
      <c r="G4" s="32"/>
      <c r="H4" s="33"/>
      <c r="I4" s="32"/>
      <c r="J4" s="35"/>
      <c r="K4" s="33"/>
      <c r="L4" s="33"/>
      <c r="M4" s="33"/>
      <c r="N4" s="33"/>
      <c r="O4" s="37"/>
      <c r="P4" s="29"/>
      <c r="Q4" s="29"/>
      <c r="R4" s="31"/>
      <c r="S4" s="31"/>
    </row>
    <row r="5" spans="1:19" s="13" customFormat="1" ht="12.75">
      <c r="A5" s="14">
        <v>1</v>
      </c>
      <c r="B5" s="14">
        <f>A5+1</f>
        <v>2</v>
      </c>
      <c r="C5" s="14">
        <f aca="true" t="shared" si="0" ref="C5:S5">B5+1</f>
        <v>3</v>
      </c>
      <c r="D5" s="14">
        <f t="shared" si="0"/>
        <v>4</v>
      </c>
      <c r="E5" s="14">
        <f t="shared" si="0"/>
        <v>5</v>
      </c>
      <c r="F5" s="14">
        <f t="shared" si="0"/>
        <v>6</v>
      </c>
      <c r="G5" s="14">
        <f t="shared" si="0"/>
        <v>7</v>
      </c>
      <c r="H5" s="14">
        <f t="shared" si="0"/>
        <v>8</v>
      </c>
      <c r="I5" s="14">
        <f t="shared" si="0"/>
        <v>9</v>
      </c>
      <c r="J5" s="14">
        <f t="shared" si="0"/>
        <v>10</v>
      </c>
      <c r="K5" s="14">
        <f t="shared" si="0"/>
        <v>11</v>
      </c>
      <c r="L5" s="14">
        <f t="shared" si="0"/>
        <v>12</v>
      </c>
      <c r="M5" s="14">
        <f t="shared" si="0"/>
        <v>13</v>
      </c>
      <c r="N5" s="14">
        <f t="shared" si="0"/>
        <v>14</v>
      </c>
      <c r="O5" s="14">
        <f t="shared" si="0"/>
        <v>15</v>
      </c>
      <c r="P5" s="14">
        <f t="shared" si="0"/>
        <v>16</v>
      </c>
      <c r="Q5" s="14">
        <f t="shared" si="0"/>
        <v>17</v>
      </c>
      <c r="R5" s="14">
        <f t="shared" si="0"/>
        <v>18</v>
      </c>
      <c r="S5" s="14">
        <f t="shared" si="0"/>
        <v>19</v>
      </c>
    </row>
    <row r="6" spans="1:19" ht="15">
      <c r="A6" s="3">
        <v>1</v>
      </c>
      <c r="B6" s="15" t="s">
        <v>32</v>
      </c>
      <c r="C6" s="3">
        <v>121</v>
      </c>
      <c r="D6" s="3"/>
      <c r="E6" s="3"/>
      <c r="F6" s="16">
        <v>5</v>
      </c>
      <c r="G6" s="16">
        <v>1636.08</v>
      </c>
      <c r="H6" s="7">
        <v>238.1</v>
      </c>
      <c r="I6" s="9">
        <f>G6+H6</f>
        <v>1874.1799999999998</v>
      </c>
      <c r="J6" s="9">
        <f aca="true" t="shared" si="1" ref="J6:O6">I6</f>
        <v>1874.1799999999998</v>
      </c>
      <c r="K6" s="9">
        <f t="shared" si="1"/>
        <v>1874.1799999999998</v>
      </c>
      <c r="L6" s="7">
        <v>1874.2</v>
      </c>
      <c r="M6" s="7">
        <f t="shared" si="1"/>
        <v>1874.2</v>
      </c>
      <c r="N6" s="7">
        <f t="shared" si="1"/>
        <v>1874.2</v>
      </c>
      <c r="O6" s="7">
        <f t="shared" si="1"/>
        <v>1874.2</v>
      </c>
      <c r="P6" s="7">
        <f>SUM(G6:H6)</f>
        <v>1874.1799999999998</v>
      </c>
      <c r="Q6" s="11">
        <f>N6</f>
        <v>1874.2</v>
      </c>
      <c r="R6" s="7">
        <f>SUM(P6)</f>
        <v>1874.1799999999998</v>
      </c>
      <c r="S6" s="11"/>
    </row>
    <row r="7" spans="1:19" ht="15">
      <c r="A7" s="3">
        <f>A6+1</f>
        <v>2</v>
      </c>
      <c r="B7" s="15" t="s">
        <v>31</v>
      </c>
      <c r="C7" s="3">
        <v>17</v>
      </c>
      <c r="D7" s="3"/>
      <c r="E7" s="3"/>
      <c r="F7" s="16">
        <v>5</v>
      </c>
      <c r="G7" s="16">
        <v>2523.9</v>
      </c>
      <c r="H7" s="7" t="s">
        <v>34</v>
      </c>
      <c r="I7" s="9">
        <v>2688.8</v>
      </c>
      <c r="J7" s="9">
        <f aca="true" t="shared" si="2" ref="J7:M40">I7</f>
        <v>2688.8</v>
      </c>
      <c r="K7" s="9">
        <f t="shared" si="2"/>
        <v>2688.8</v>
      </c>
      <c r="L7" s="7">
        <f t="shared" si="2"/>
        <v>2688.8</v>
      </c>
      <c r="M7" s="7">
        <f t="shared" si="2"/>
        <v>2688.8</v>
      </c>
      <c r="N7" s="7">
        <f aca="true" t="shared" si="3" ref="N7:O40">M7</f>
        <v>2688.8</v>
      </c>
      <c r="O7" s="7">
        <f t="shared" si="3"/>
        <v>2688.8</v>
      </c>
      <c r="P7" s="5"/>
      <c r="Q7" s="11">
        <f aca="true" t="shared" si="4" ref="Q7:R40">N7</f>
        <v>2688.8</v>
      </c>
      <c r="R7" s="12"/>
      <c r="S7" s="11"/>
    </row>
    <row r="8" spans="1:19" ht="15">
      <c r="A8" s="3">
        <f aca="true" t="shared" si="5" ref="A8:A39">A7+1</f>
        <v>3</v>
      </c>
      <c r="B8" s="15" t="s">
        <v>3</v>
      </c>
      <c r="C8" s="3">
        <v>64</v>
      </c>
      <c r="D8" s="4"/>
      <c r="E8" s="3"/>
      <c r="F8" s="16">
        <v>5</v>
      </c>
      <c r="G8" s="16">
        <v>3800.2</v>
      </c>
      <c r="H8" s="5">
        <v>1001.4</v>
      </c>
      <c r="I8" s="9">
        <f aca="true" t="shared" si="6" ref="I8:I40">G8+H8</f>
        <v>4801.599999999999</v>
      </c>
      <c r="J8" s="9">
        <f t="shared" si="2"/>
        <v>4801.599999999999</v>
      </c>
      <c r="K8" s="9">
        <f t="shared" si="2"/>
        <v>4801.599999999999</v>
      </c>
      <c r="L8" s="7">
        <f t="shared" si="2"/>
        <v>4801.599999999999</v>
      </c>
      <c r="M8" s="7">
        <f t="shared" si="2"/>
        <v>4801.599999999999</v>
      </c>
      <c r="N8" s="7">
        <f t="shared" si="3"/>
        <v>4801.599999999999</v>
      </c>
      <c r="O8" s="7"/>
      <c r="P8" s="5">
        <v>4801.6</v>
      </c>
      <c r="Q8" s="11">
        <f t="shared" si="4"/>
        <v>4801.599999999999</v>
      </c>
      <c r="R8" s="12"/>
      <c r="S8" s="11"/>
    </row>
    <row r="9" spans="1:19" ht="15">
      <c r="A9" s="3">
        <f t="shared" si="5"/>
        <v>4</v>
      </c>
      <c r="B9" s="15" t="s">
        <v>3</v>
      </c>
      <c r="C9" s="3">
        <v>78</v>
      </c>
      <c r="D9" s="3"/>
      <c r="E9" s="3"/>
      <c r="F9" s="16">
        <v>5</v>
      </c>
      <c r="G9" s="16">
        <v>2515.8</v>
      </c>
      <c r="H9" s="5">
        <v>503.16</v>
      </c>
      <c r="I9" s="9">
        <f t="shared" si="6"/>
        <v>3018.96</v>
      </c>
      <c r="J9" s="9">
        <f t="shared" si="2"/>
        <v>3018.96</v>
      </c>
      <c r="K9" s="9">
        <f t="shared" si="2"/>
        <v>3018.96</v>
      </c>
      <c r="L9" s="7">
        <f t="shared" si="2"/>
        <v>3018.96</v>
      </c>
      <c r="M9" s="7">
        <f t="shared" si="2"/>
        <v>3018.96</v>
      </c>
      <c r="N9" s="7">
        <f t="shared" si="3"/>
        <v>3018.96</v>
      </c>
      <c r="O9" s="7">
        <f t="shared" si="3"/>
        <v>3018.96</v>
      </c>
      <c r="P9" s="5"/>
      <c r="Q9" s="11">
        <f t="shared" si="4"/>
        <v>3018.96</v>
      </c>
      <c r="R9" s="12"/>
      <c r="S9" s="11"/>
    </row>
    <row r="10" spans="1:19" ht="15">
      <c r="A10" s="3">
        <f t="shared" si="5"/>
        <v>5</v>
      </c>
      <c r="B10" s="15" t="s">
        <v>3</v>
      </c>
      <c r="C10" s="3">
        <v>81</v>
      </c>
      <c r="D10" s="3"/>
      <c r="E10" s="3"/>
      <c r="F10" s="16">
        <v>9</v>
      </c>
      <c r="G10" s="16">
        <v>1808.3</v>
      </c>
      <c r="H10" s="5">
        <v>437.8</v>
      </c>
      <c r="I10" s="9">
        <f t="shared" si="6"/>
        <v>2246.1</v>
      </c>
      <c r="J10" s="9">
        <f t="shared" si="2"/>
        <v>2246.1</v>
      </c>
      <c r="K10" s="9">
        <f t="shared" si="2"/>
        <v>2246.1</v>
      </c>
      <c r="L10" s="7">
        <f t="shared" si="2"/>
        <v>2246.1</v>
      </c>
      <c r="M10" s="7">
        <f t="shared" si="2"/>
        <v>2246.1</v>
      </c>
      <c r="N10" s="7">
        <f t="shared" si="3"/>
        <v>2246.1</v>
      </c>
      <c r="O10" s="7">
        <f t="shared" si="3"/>
        <v>2246.1</v>
      </c>
      <c r="P10" s="5"/>
      <c r="Q10" s="11">
        <f t="shared" si="4"/>
        <v>2246.1</v>
      </c>
      <c r="R10" s="12">
        <f t="shared" si="4"/>
        <v>2246.1</v>
      </c>
      <c r="S10" s="11">
        <f>Q10</f>
        <v>2246.1</v>
      </c>
    </row>
    <row r="11" spans="1:19" ht="15">
      <c r="A11" s="3">
        <f t="shared" si="5"/>
        <v>6</v>
      </c>
      <c r="B11" s="15" t="s">
        <v>3</v>
      </c>
      <c r="C11" s="3">
        <v>90</v>
      </c>
      <c r="D11" s="3" t="s">
        <v>2</v>
      </c>
      <c r="E11" s="3"/>
      <c r="F11" s="16">
        <v>5</v>
      </c>
      <c r="G11" s="16">
        <v>2530.4</v>
      </c>
      <c r="H11" s="5">
        <v>633</v>
      </c>
      <c r="I11" s="9">
        <f t="shared" si="6"/>
        <v>3163.4</v>
      </c>
      <c r="J11" s="9">
        <f t="shared" si="2"/>
        <v>3163.4</v>
      </c>
      <c r="K11" s="9">
        <f t="shared" si="2"/>
        <v>3163.4</v>
      </c>
      <c r="L11" s="7">
        <f t="shared" si="2"/>
        <v>3163.4</v>
      </c>
      <c r="M11" s="7">
        <f t="shared" si="2"/>
        <v>3163.4</v>
      </c>
      <c r="N11" s="7">
        <f t="shared" si="3"/>
        <v>3163.4</v>
      </c>
      <c r="O11" s="7"/>
      <c r="P11" s="5">
        <v>3163</v>
      </c>
      <c r="Q11" s="11">
        <f t="shared" si="4"/>
        <v>3163.4</v>
      </c>
      <c r="R11" s="12"/>
      <c r="S11" s="11"/>
    </row>
    <row r="12" spans="1:19" ht="15">
      <c r="A12" s="3">
        <f t="shared" si="5"/>
        <v>7</v>
      </c>
      <c r="B12" s="15" t="s">
        <v>3</v>
      </c>
      <c r="C12" s="3">
        <v>92</v>
      </c>
      <c r="D12" s="3"/>
      <c r="E12" s="3"/>
      <c r="F12" s="16">
        <v>4</v>
      </c>
      <c r="G12" s="16">
        <v>1048.8</v>
      </c>
      <c r="H12" s="5">
        <v>190.4</v>
      </c>
      <c r="I12" s="9">
        <f t="shared" si="6"/>
        <v>1239.2</v>
      </c>
      <c r="J12" s="9">
        <f t="shared" si="2"/>
        <v>1239.2</v>
      </c>
      <c r="K12" s="9">
        <f t="shared" si="2"/>
        <v>1239.2</v>
      </c>
      <c r="L12" s="7">
        <f t="shared" si="2"/>
        <v>1239.2</v>
      </c>
      <c r="M12" s="7">
        <f t="shared" si="2"/>
        <v>1239.2</v>
      </c>
      <c r="N12" s="7">
        <f t="shared" si="3"/>
        <v>1239.2</v>
      </c>
      <c r="O12" s="7">
        <f t="shared" si="3"/>
        <v>1239.2</v>
      </c>
      <c r="P12" s="5"/>
      <c r="Q12" s="11">
        <f t="shared" si="4"/>
        <v>1239.2</v>
      </c>
      <c r="R12" s="12"/>
      <c r="S12" s="11"/>
    </row>
    <row r="13" spans="1:19" ht="15">
      <c r="A13" s="3">
        <f t="shared" si="5"/>
        <v>8</v>
      </c>
      <c r="B13" s="15" t="s">
        <v>3</v>
      </c>
      <c r="C13" s="3">
        <v>94</v>
      </c>
      <c r="D13" s="3"/>
      <c r="E13" s="3"/>
      <c r="F13" s="16">
        <v>5</v>
      </c>
      <c r="G13" s="16">
        <v>1288.3</v>
      </c>
      <c r="H13" s="5">
        <v>40.5</v>
      </c>
      <c r="I13" s="9">
        <f t="shared" si="6"/>
        <v>1328.8</v>
      </c>
      <c r="J13" s="9">
        <f t="shared" si="2"/>
        <v>1328.8</v>
      </c>
      <c r="K13" s="9">
        <f t="shared" si="2"/>
        <v>1328.8</v>
      </c>
      <c r="L13" s="7">
        <f t="shared" si="2"/>
        <v>1328.8</v>
      </c>
      <c r="M13" s="7">
        <f t="shared" si="2"/>
        <v>1328.8</v>
      </c>
      <c r="N13" s="7">
        <f t="shared" si="3"/>
        <v>1328.8</v>
      </c>
      <c r="O13" s="7">
        <f t="shared" si="3"/>
        <v>1328.8</v>
      </c>
      <c r="P13" s="5"/>
      <c r="Q13" s="11">
        <f t="shared" si="4"/>
        <v>1328.8</v>
      </c>
      <c r="R13" s="12"/>
      <c r="S13" s="11"/>
    </row>
    <row r="14" spans="1:19" ht="15">
      <c r="A14" s="3">
        <f t="shared" si="5"/>
        <v>9</v>
      </c>
      <c r="B14" s="15" t="s">
        <v>3</v>
      </c>
      <c r="C14" s="3">
        <v>96</v>
      </c>
      <c r="D14" s="3"/>
      <c r="E14" s="3"/>
      <c r="F14" s="16">
        <v>4</v>
      </c>
      <c r="G14" s="16">
        <v>2099.8</v>
      </c>
      <c r="H14" s="5">
        <v>113.7</v>
      </c>
      <c r="I14" s="9">
        <f t="shared" si="6"/>
        <v>2213.5</v>
      </c>
      <c r="J14" s="9">
        <f t="shared" si="2"/>
        <v>2213.5</v>
      </c>
      <c r="K14" s="9">
        <f t="shared" si="2"/>
        <v>2213.5</v>
      </c>
      <c r="L14" s="7">
        <f t="shared" si="2"/>
        <v>2213.5</v>
      </c>
      <c r="M14" s="7">
        <f t="shared" si="2"/>
        <v>2213.5</v>
      </c>
      <c r="N14" s="7">
        <f t="shared" si="3"/>
        <v>2213.5</v>
      </c>
      <c r="O14" s="7">
        <f t="shared" si="3"/>
        <v>2213.5</v>
      </c>
      <c r="P14" s="5"/>
      <c r="Q14" s="11">
        <f t="shared" si="4"/>
        <v>2213.5</v>
      </c>
      <c r="R14" s="12"/>
      <c r="S14" s="11"/>
    </row>
    <row r="15" spans="1:19" ht="15">
      <c r="A15" s="3">
        <f t="shared" si="5"/>
        <v>10</v>
      </c>
      <c r="B15" s="15" t="s">
        <v>30</v>
      </c>
      <c r="C15" s="3">
        <v>15</v>
      </c>
      <c r="D15" s="3"/>
      <c r="E15" s="3"/>
      <c r="F15" s="16">
        <v>5</v>
      </c>
      <c r="G15" s="16">
        <v>4699.1</v>
      </c>
      <c r="H15" s="5">
        <v>117</v>
      </c>
      <c r="I15" s="9">
        <f t="shared" si="6"/>
        <v>4816.1</v>
      </c>
      <c r="J15" s="9">
        <f t="shared" si="2"/>
        <v>4816.1</v>
      </c>
      <c r="K15" s="9">
        <f t="shared" si="2"/>
        <v>4816.1</v>
      </c>
      <c r="L15" s="7">
        <f t="shared" si="2"/>
        <v>4816.1</v>
      </c>
      <c r="M15" s="7">
        <f t="shared" si="2"/>
        <v>4816.1</v>
      </c>
      <c r="N15" s="7">
        <f t="shared" si="3"/>
        <v>4816.1</v>
      </c>
      <c r="O15" s="7"/>
      <c r="P15" s="5">
        <v>4816.1</v>
      </c>
      <c r="Q15" s="11">
        <f t="shared" si="4"/>
        <v>4816.1</v>
      </c>
      <c r="R15" s="12"/>
      <c r="S15" s="11"/>
    </row>
    <row r="16" spans="1:19" ht="15">
      <c r="A16" s="3">
        <f t="shared" si="5"/>
        <v>11</v>
      </c>
      <c r="B16" s="15" t="s">
        <v>30</v>
      </c>
      <c r="C16" s="3">
        <v>49</v>
      </c>
      <c r="D16" s="3"/>
      <c r="E16" s="3"/>
      <c r="F16" s="16">
        <v>5</v>
      </c>
      <c r="G16" s="16">
        <v>1279.9</v>
      </c>
      <c r="H16" s="2"/>
      <c r="I16" s="9">
        <f t="shared" si="6"/>
        <v>1279.9</v>
      </c>
      <c r="J16" s="9">
        <f t="shared" si="2"/>
        <v>1279.9</v>
      </c>
      <c r="K16" s="9">
        <f t="shared" si="2"/>
        <v>1279.9</v>
      </c>
      <c r="L16" s="7">
        <f t="shared" si="2"/>
        <v>1279.9</v>
      </c>
      <c r="M16" s="7">
        <f t="shared" si="2"/>
        <v>1279.9</v>
      </c>
      <c r="N16" s="7">
        <f t="shared" si="3"/>
        <v>1279.9</v>
      </c>
      <c r="O16" s="7"/>
      <c r="P16" s="2">
        <v>1279.9</v>
      </c>
      <c r="Q16" s="11">
        <f t="shared" si="4"/>
        <v>1279.9</v>
      </c>
      <c r="R16" s="12"/>
      <c r="S16" s="11"/>
    </row>
    <row r="17" spans="1:19" ht="15">
      <c r="A17" s="3">
        <f t="shared" si="5"/>
        <v>12</v>
      </c>
      <c r="B17" s="15" t="s">
        <v>30</v>
      </c>
      <c r="C17" s="3">
        <v>51</v>
      </c>
      <c r="D17" s="3"/>
      <c r="E17" s="3"/>
      <c r="F17" s="16">
        <v>4</v>
      </c>
      <c r="G17" s="16">
        <v>1249.3</v>
      </c>
      <c r="H17" s="5"/>
      <c r="I17" s="9">
        <f t="shared" si="6"/>
        <v>1249.3</v>
      </c>
      <c r="J17" s="9">
        <f t="shared" si="2"/>
        <v>1249.3</v>
      </c>
      <c r="K17" s="9">
        <f t="shared" si="2"/>
        <v>1249.3</v>
      </c>
      <c r="L17" s="7">
        <f t="shared" si="2"/>
        <v>1249.3</v>
      </c>
      <c r="M17" s="7">
        <f t="shared" si="2"/>
        <v>1249.3</v>
      </c>
      <c r="N17" s="7">
        <f t="shared" si="3"/>
        <v>1249.3</v>
      </c>
      <c r="O17" s="7">
        <f t="shared" si="3"/>
        <v>1249.3</v>
      </c>
      <c r="P17" s="5"/>
      <c r="Q17" s="11">
        <f t="shared" si="4"/>
        <v>1249.3</v>
      </c>
      <c r="R17" s="12"/>
      <c r="S17" s="11"/>
    </row>
    <row r="18" spans="1:19" ht="15">
      <c r="A18" s="3">
        <f t="shared" si="5"/>
        <v>13</v>
      </c>
      <c r="B18" s="15" t="s">
        <v>30</v>
      </c>
      <c r="C18" s="3">
        <v>53</v>
      </c>
      <c r="D18" s="3"/>
      <c r="E18" s="3"/>
      <c r="F18" s="16">
        <v>4</v>
      </c>
      <c r="G18" s="16">
        <v>2367.5</v>
      </c>
      <c r="H18" s="2">
        <v>162.1</v>
      </c>
      <c r="I18" s="9">
        <f t="shared" si="6"/>
        <v>2529.6</v>
      </c>
      <c r="J18" s="9">
        <f t="shared" si="2"/>
        <v>2529.6</v>
      </c>
      <c r="K18" s="9">
        <f t="shared" si="2"/>
        <v>2529.6</v>
      </c>
      <c r="L18" s="7">
        <f t="shared" si="2"/>
        <v>2529.6</v>
      </c>
      <c r="M18" s="7">
        <f t="shared" si="2"/>
        <v>2529.6</v>
      </c>
      <c r="N18" s="7">
        <f t="shared" si="3"/>
        <v>2529.6</v>
      </c>
      <c r="O18" s="7"/>
      <c r="P18" s="2">
        <v>2529.6</v>
      </c>
      <c r="Q18" s="11">
        <f t="shared" si="4"/>
        <v>2529.6</v>
      </c>
      <c r="R18" s="12"/>
      <c r="S18" s="11"/>
    </row>
    <row r="19" spans="1:19" ht="15">
      <c r="A19" s="3">
        <f t="shared" si="5"/>
        <v>14</v>
      </c>
      <c r="B19" s="15" t="s">
        <v>30</v>
      </c>
      <c r="C19" s="3">
        <v>55</v>
      </c>
      <c r="D19" s="3"/>
      <c r="E19" s="3"/>
      <c r="F19" s="16">
        <v>4</v>
      </c>
      <c r="G19" s="16">
        <v>1171.81</v>
      </c>
      <c r="H19" s="2"/>
      <c r="I19" s="9">
        <f t="shared" si="6"/>
        <v>1171.81</v>
      </c>
      <c r="J19" s="9">
        <f t="shared" si="2"/>
        <v>1171.81</v>
      </c>
      <c r="K19" s="9">
        <f t="shared" si="2"/>
        <v>1171.81</v>
      </c>
      <c r="L19" s="7">
        <f t="shared" si="2"/>
        <v>1171.81</v>
      </c>
      <c r="M19" s="7">
        <f t="shared" si="2"/>
        <v>1171.81</v>
      </c>
      <c r="N19" s="7">
        <f t="shared" si="3"/>
        <v>1171.81</v>
      </c>
      <c r="O19" s="7">
        <f t="shared" si="3"/>
        <v>1171.81</v>
      </c>
      <c r="P19" s="2"/>
      <c r="Q19" s="11">
        <f t="shared" si="4"/>
        <v>1171.81</v>
      </c>
      <c r="R19" s="12"/>
      <c r="S19" s="11"/>
    </row>
    <row r="20" spans="1:19" ht="15">
      <c r="A20" s="3">
        <f t="shared" si="5"/>
        <v>15</v>
      </c>
      <c r="B20" s="15" t="s">
        <v>30</v>
      </c>
      <c r="C20" s="3">
        <v>57</v>
      </c>
      <c r="D20" s="3"/>
      <c r="E20" s="3"/>
      <c r="F20" s="16">
        <v>5</v>
      </c>
      <c r="G20" s="16">
        <v>1593.2</v>
      </c>
      <c r="H20" s="5"/>
      <c r="I20" s="9">
        <f t="shared" si="6"/>
        <v>1593.2</v>
      </c>
      <c r="J20" s="9">
        <f t="shared" si="2"/>
        <v>1593.2</v>
      </c>
      <c r="K20" s="9">
        <f t="shared" si="2"/>
        <v>1593.2</v>
      </c>
      <c r="L20" s="7">
        <f t="shared" si="2"/>
        <v>1593.2</v>
      </c>
      <c r="M20" s="7">
        <f t="shared" si="2"/>
        <v>1593.2</v>
      </c>
      <c r="N20" s="7">
        <f t="shared" si="3"/>
        <v>1593.2</v>
      </c>
      <c r="O20" s="7">
        <f t="shared" si="3"/>
        <v>1593.2</v>
      </c>
      <c r="P20" s="5"/>
      <c r="Q20" s="11">
        <f t="shared" si="4"/>
        <v>1593.2</v>
      </c>
      <c r="R20" s="12"/>
      <c r="S20" s="11"/>
    </row>
    <row r="21" spans="1:19" ht="15">
      <c r="A21" s="3">
        <f t="shared" si="5"/>
        <v>16</v>
      </c>
      <c r="B21" s="15" t="s">
        <v>29</v>
      </c>
      <c r="C21" s="3">
        <v>59</v>
      </c>
      <c r="D21" s="3"/>
      <c r="E21" s="3"/>
      <c r="F21" s="16">
        <v>4</v>
      </c>
      <c r="G21" s="16">
        <v>1166.7</v>
      </c>
      <c r="H21" s="5"/>
      <c r="I21" s="9">
        <f t="shared" si="6"/>
        <v>1166.7</v>
      </c>
      <c r="J21" s="9">
        <f t="shared" si="2"/>
        <v>1166.7</v>
      </c>
      <c r="K21" s="9">
        <f t="shared" si="2"/>
        <v>1166.7</v>
      </c>
      <c r="L21" s="7">
        <f t="shared" si="2"/>
        <v>1166.7</v>
      </c>
      <c r="M21" s="7">
        <f t="shared" si="2"/>
        <v>1166.7</v>
      </c>
      <c r="N21" s="7">
        <f t="shared" si="3"/>
        <v>1166.7</v>
      </c>
      <c r="O21" s="7">
        <f t="shared" si="3"/>
        <v>1166.7</v>
      </c>
      <c r="P21" s="5"/>
      <c r="Q21" s="11">
        <f t="shared" si="4"/>
        <v>1166.7</v>
      </c>
      <c r="R21" s="12"/>
      <c r="S21" s="11"/>
    </row>
    <row r="22" spans="1:19" ht="15">
      <c r="A22" s="3">
        <f t="shared" si="5"/>
        <v>17</v>
      </c>
      <c r="B22" s="15" t="s">
        <v>28</v>
      </c>
      <c r="C22" s="3">
        <v>43</v>
      </c>
      <c r="D22" s="3"/>
      <c r="E22" s="3"/>
      <c r="F22" s="16">
        <v>4</v>
      </c>
      <c r="G22" s="16">
        <v>1525.8</v>
      </c>
      <c r="H22" s="2">
        <v>513</v>
      </c>
      <c r="I22" s="9">
        <f t="shared" si="6"/>
        <v>2038.8</v>
      </c>
      <c r="J22" s="9">
        <f t="shared" si="2"/>
        <v>2038.8</v>
      </c>
      <c r="K22" s="9">
        <f t="shared" si="2"/>
        <v>2038.8</v>
      </c>
      <c r="L22" s="7">
        <f t="shared" si="2"/>
        <v>2038.8</v>
      </c>
      <c r="M22" s="7">
        <f t="shared" si="2"/>
        <v>2038.8</v>
      </c>
      <c r="N22" s="7">
        <f t="shared" si="3"/>
        <v>2038.8</v>
      </c>
      <c r="O22" s="7"/>
      <c r="P22" s="2">
        <v>2038.8</v>
      </c>
      <c r="Q22" s="11">
        <f t="shared" si="4"/>
        <v>2038.8</v>
      </c>
      <c r="R22" s="12"/>
      <c r="S22" s="11"/>
    </row>
    <row r="23" spans="1:19" ht="15">
      <c r="A23" s="3">
        <f t="shared" si="5"/>
        <v>18</v>
      </c>
      <c r="B23" s="15" t="s">
        <v>27</v>
      </c>
      <c r="C23" s="1">
        <v>167</v>
      </c>
      <c r="D23" s="1" t="s">
        <v>2</v>
      </c>
      <c r="E23" s="1"/>
      <c r="F23" s="16">
        <v>5</v>
      </c>
      <c r="G23" s="16">
        <v>1974.6</v>
      </c>
      <c r="H23" s="6">
        <v>453</v>
      </c>
      <c r="I23" s="9">
        <f t="shared" si="6"/>
        <v>2427.6</v>
      </c>
      <c r="J23" s="9">
        <f t="shared" si="2"/>
        <v>2427.6</v>
      </c>
      <c r="K23" s="9">
        <f t="shared" si="2"/>
        <v>2427.6</v>
      </c>
      <c r="L23" s="7">
        <f t="shared" si="2"/>
        <v>2427.6</v>
      </c>
      <c r="M23" s="7">
        <f t="shared" si="2"/>
        <v>2427.6</v>
      </c>
      <c r="N23" s="7">
        <f t="shared" si="3"/>
        <v>2427.6</v>
      </c>
      <c r="O23" s="7">
        <f t="shared" si="3"/>
        <v>2427.6</v>
      </c>
      <c r="P23" s="6"/>
      <c r="Q23" s="11">
        <f t="shared" si="4"/>
        <v>2427.6</v>
      </c>
      <c r="R23" s="12"/>
      <c r="S23" s="11"/>
    </row>
    <row r="24" spans="1:19" ht="15">
      <c r="A24" s="3">
        <f t="shared" si="5"/>
        <v>19</v>
      </c>
      <c r="B24" s="15" t="s">
        <v>27</v>
      </c>
      <c r="C24" s="3">
        <v>189</v>
      </c>
      <c r="D24" s="3"/>
      <c r="E24" s="3"/>
      <c r="F24" s="16">
        <v>9</v>
      </c>
      <c r="G24" s="16">
        <v>1741.7</v>
      </c>
      <c r="H24" s="5"/>
      <c r="I24" s="9">
        <f t="shared" si="6"/>
        <v>1741.7</v>
      </c>
      <c r="J24" s="9">
        <f t="shared" si="2"/>
        <v>1741.7</v>
      </c>
      <c r="K24" s="9">
        <f t="shared" si="2"/>
        <v>1741.7</v>
      </c>
      <c r="L24" s="7">
        <f t="shared" si="2"/>
        <v>1741.7</v>
      </c>
      <c r="M24" s="7">
        <f t="shared" si="2"/>
        <v>1741.7</v>
      </c>
      <c r="N24" s="7">
        <f t="shared" si="3"/>
        <v>1741.7</v>
      </c>
      <c r="O24" s="7">
        <f t="shared" si="3"/>
        <v>1741.7</v>
      </c>
      <c r="P24" s="5"/>
      <c r="Q24" s="11">
        <f t="shared" si="4"/>
        <v>1741.7</v>
      </c>
      <c r="R24" s="12">
        <f t="shared" si="4"/>
        <v>1741.7</v>
      </c>
      <c r="S24" s="11">
        <f>Q24</f>
        <v>1741.7</v>
      </c>
    </row>
    <row r="25" spans="1:19" ht="15">
      <c r="A25" s="3">
        <f t="shared" si="5"/>
        <v>20</v>
      </c>
      <c r="B25" s="15" t="s">
        <v>27</v>
      </c>
      <c r="C25" s="3">
        <v>239</v>
      </c>
      <c r="D25" s="3"/>
      <c r="E25" s="3"/>
      <c r="F25" s="16">
        <v>8</v>
      </c>
      <c r="G25" s="16">
        <v>3623.1</v>
      </c>
      <c r="H25" s="5"/>
      <c r="I25" s="9">
        <f t="shared" si="6"/>
        <v>3623.1</v>
      </c>
      <c r="J25" s="9">
        <f t="shared" si="2"/>
        <v>3623.1</v>
      </c>
      <c r="K25" s="9">
        <f t="shared" si="2"/>
        <v>3623.1</v>
      </c>
      <c r="L25" s="7">
        <f t="shared" si="2"/>
        <v>3623.1</v>
      </c>
      <c r="M25" s="7">
        <f t="shared" si="2"/>
        <v>3623.1</v>
      </c>
      <c r="N25" s="7">
        <f t="shared" si="3"/>
        <v>3623.1</v>
      </c>
      <c r="O25" s="7">
        <f t="shared" si="3"/>
        <v>3623.1</v>
      </c>
      <c r="P25" s="5"/>
      <c r="Q25" s="11">
        <f t="shared" si="4"/>
        <v>3623.1</v>
      </c>
      <c r="R25" s="12" t="s">
        <v>7</v>
      </c>
      <c r="S25" s="11">
        <f>Q25</f>
        <v>3623.1</v>
      </c>
    </row>
    <row r="26" spans="1:19" ht="15">
      <c r="A26" s="3">
        <f t="shared" si="5"/>
        <v>21</v>
      </c>
      <c r="B26" s="15" t="s">
        <v>27</v>
      </c>
      <c r="C26" s="3">
        <v>241</v>
      </c>
      <c r="D26" s="3"/>
      <c r="E26" s="3"/>
      <c r="F26" s="16">
        <v>8</v>
      </c>
      <c r="G26" s="16">
        <v>3655.9</v>
      </c>
      <c r="H26" s="7">
        <v>722</v>
      </c>
      <c r="I26" s="9">
        <v>4377.9</v>
      </c>
      <c r="J26" s="9">
        <f t="shared" si="2"/>
        <v>4377.9</v>
      </c>
      <c r="K26" s="9">
        <f t="shared" si="2"/>
        <v>4377.9</v>
      </c>
      <c r="L26" s="7">
        <f t="shared" si="2"/>
        <v>4377.9</v>
      </c>
      <c r="M26" s="7">
        <f t="shared" si="2"/>
        <v>4377.9</v>
      </c>
      <c r="N26" s="7">
        <f t="shared" si="3"/>
        <v>4377.9</v>
      </c>
      <c r="O26" s="7">
        <f t="shared" si="3"/>
        <v>4377.9</v>
      </c>
      <c r="P26" s="5"/>
      <c r="Q26" s="11">
        <f t="shared" si="4"/>
        <v>4377.9</v>
      </c>
      <c r="R26" s="12" t="s">
        <v>7</v>
      </c>
      <c r="S26" s="11">
        <f>Q26</f>
        <v>4377.9</v>
      </c>
    </row>
    <row r="27" spans="1:19" ht="15">
      <c r="A27" s="3">
        <f t="shared" si="5"/>
        <v>22</v>
      </c>
      <c r="B27" s="15" t="s">
        <v>27</v>
      </c>
      <c r="C27" s="3">
        <v>243</v>
      </c>
      <c r="D27" s="3"/>
      <c r="E27" s="3"/>
      <c r="F27" s="16">
        <v>8</v>
      </c>
      <c r="G27" s="16">
        <v>3626.73</v>
      </c>
      <c r="H27" s="7">
        <v>38.5</v>
      </c>
      <c r="I27" s="9">
        <v>3665.23</v>
      </c>
      <c r="J27" s="9">
        <f t="shared" si="2"/>
        <v>3665.23</v>
      </c>
      <c r="K27" s="9">
        <f t="shared" si="2"/>
        <v>3665.23</v>
      </c>
      <c r="L27" s="7">
        <f t="shared" si="2"/>
        <v>3665.23</v>
      </c>
      <c r="M27" s="7">
        <f t="shared" si="2"/>
        <v>3665.23</v>
      </c>
      <c r="N27" s="7">
        <f t="shared" si="3"/>
        <v>3665.23</v>
      </c>
      <c r="O27" s="7">
        <f t="shared" si="3"/>
        <v>3665.23</v>
      </c>
      <c r="P27" s="5"/>
      <c r="Q27" s="11">
        <f t="shared" si="4"/>
        <v>3665.23</v>
      </c>
      <c r="R27" s="12" t="s">
        <v>7</v>
      </c>
      <c r="S27" s="11">
        <f>Q27</f>
        <v>3665.23</v>
      </c>
    </row>
    <row r="28" spans="1:19" ht="15">
      <c r="A28" s="3">
        <f t="shared" si="5"/>
        <v>23</v>
      </c>
      <c r="B28" s="15" t="s">
        <v>26</v>
      </c>
      <c r="C28" s="3">
        <v>64</v>
      </c>
      <c r="D28" s="3"/>
      <c r="E28" s="3"/>
      <c r="F28" s="16">
        <v>5</v>
      </c>
      <c r="G28" s="16">
        <v>2905.36</v>
      </c>
      <c r="H28" s="5">
        <v>126.8</v>
      </c>
      <c r="I28" s="9">
        <f t="shared" si="6"/>
        <v>3032.1600000000003</v>
      </c>
      <c r="J28" s="9">
        <f t="shared" si="2"/>
        <v>3032.1600000000003</v>
      </c>
      <c r="K28" s="9">
        <f t="shared" si="2"/>
        <v>3032.1600000000003</v>
      </c>
      <c r="L28" s="7">
        <f t="shared" si="2"/>
        <v>3032.1600000000003</v>
      </c>
      <c r="M28" s="7">
        <f t="shared" si="2"/>
        <v>3032.1600000000003</v>
      </c>
      <c r="N28" s="7">
        <f t="shared" si="3"/>
        <v>3032.1600000000003</v>
      </c>
      <c r="O28" s="7"/>
      <c r="P28" s="5">
        <v>3032.16</v>
      </c>
      <c r="Q28" s="11">
        <f t="shared" si="4"/>
        <v>3032.1600000000003</v>
      </c>
      <c r="R28" s="12"/>
      <c r="S28" s="11"/>
    </row>
    <row r="29" spans="1:19" ht="15">
      <c r="A29" s="3">
        <f t="shared" si="5"/>
        <v>24</v>
      </c>
      <c r="B29" s="15" t="s">
        <v>26</v>
      </c>
      <c r="C29" s="3">
        <v>66</v>
      </c>
      <c r="D29" s="3"/>
      <c r="E29" s="3"/>
      <c r="F29" s="16">
        <v>5</v>
      </c>
      <c r="G29" s="16">
        <v>2584.8</v>
      </c>
      <c r="H29" s="7">
        <v>883.4</v>
      </c>
      <c r="I29" s="9">
        <v>3468.2</v>
      </c>
      <c r="J29" s="9">
        <f t="shared" si="2"/>
        <v>3468.2</v>
      </c>
      <c r="K29" s="9">
        <f t="shared" si="2"/>
        <v>3468.2</v>
      </c>
      <c r="L29" s="7">
        <f t="shared" si="2"/>
        <v>3468.2</v>
      </c>
      <c r="M29" s="7">
        <f t="shared" si="2"/>
        <v>3468.2</v>
      </c>
      <c r="N29" s="7">
        <f t="shared" si="3"/>
        <v>3468.2</v>
      </c>
      <c r="O29" s="7"/>
      <c r="P29" s="5">
        <v>3468.2</v>
      </c>
      <c r="Q29" s="11">
        <f t="shared" si="4"/>
        <v>3468.2</v>
      </c>
      <c r="R29" s="12"/>
      <c r="S29" s="11"/>
    </row>
    <row r="30" spans="1:19" ht="15">
      <c r="A30" s="3">
        <f t="shared" si="5"/>
        <v>25</v>
      </c>
      <c r="B30" s="15" t="s">
        <v>26</v>
      </c>
      <c r="C30" s="3">
        <v>74</v>
      </c>
      <c r="D30" s="3"/>
      <c r="E30" s="3"/>
      <c r="F30" s="16">
        <v>5</v>
      </c>
      <c r="G30" s="16">
        <v>2527</v>
      </c>
      <c r="H30" s="5">
        <v>879.8</v>
      </c>
      <c r="I30" s="9">
        <f t="shared" si="6"/>
        <v>3406.8</v>
      </c>
      <c r="J30" s="9">
        <f t="shared" si="2"/>
        <v>3406.8</v>
      </c>
      <c r="K30" s="9">
        <f t="shared" si="2"/>
        <v>3406.8</v>
      </c>
      <c r="L30" s="7">
        <f t="shared" si="2"/>
        <v>3406.8</v>
      </c>
      <c r="M30" s="7">
        <f t="shared" si="2"/>
        <v>3406.8</v>
      </c>
      <c r="N30" s="7">
        <f t="shared" si="3"/>
        <v>3406.8</v>
      </c>
      <c r="O30" s="7"/>
      <c r="P30" s="5">
        <v>3406.8</v>
      </c>
      <c r="Q30" s="11">
        <f t="shared" si="4"/>
        <v>3406.8</v>
      </c>
      <c r="R30" s="8"/>
      <c r="S30" s="4"/>
    </row>
    <row r="31" spans="1:19" ht="15">
      <c r="A31" s="3">
        <f t="shared" si="5"/>
        <v>26</v>
      </c>
      <c r="B31" s="15" t="s">
        <v>26</v>
      </c>
      <c r="C31" s="3">
        <v>76</v>
      </c>
      <c r="D31" s="3"/>
      <c r="E31" s="3"/>
      <c r="F31" s="16">
        <v>5</v>
      </c>
      <c r="G31" s="16">
        <v>1495.47</v>
      </c>
      <c r="H31" s="10"/>
      <c r="I31" s="9">
        <f t="shared" si="6"/>
        <v>1495.47</v>
      </c>
      <c r="J31" s="9">
        <f t="shared" si="2"/>
        <v>1495.47</v>
      </c>
      <c r="K31" s="9">
        <f t="shared" si="2"/>
        <v>1495.47</v>
      </c>
      <c r="L31" s="7">
        <v>1794.6</v>
      </c>
      <c r="M31" s="7">
        <v>1794.6</v>
      </c>
      <c r="N31" s="7">
        <f t="shared" si="3"/>
        <v>1794.6</v>
      </c>
      <c r="O31" s="7">
        <f t="shared" si="3"/>
        <v>1794.6</v>
      </c>
      <c r="P31" s="10"/>
      <c r="Q31" s="11">
        <f t="shared" si="4"/>
        <v>1794.6</v>
      </c>
      <c r="R31" s="8"/>
      <c r="S31" s="4"/>
    </row>
    <row r="32" spans="1:19" ht="15">
      <c r="A32" s="3">
        <f t="shared" si="5"/>
        <v>27</v>
      </c>
      <c r="B32" s="15" t="s">
        <v>25</v>
      </c>
      <c r="C32" s="3">
        <v>4</v>
      </c>
      <c r="D32" s="3"/>
      <c r="E32" s="3"/>
      <c r="F32" s="16">
        <v>9</v>
      </c>
      <c r="G32" s="16">
        <v>8346.2</v>
      </c>
      <c r="H32" s="5">
        <v>10.1</v>
      </c>
      <c r="I32" s="9">
        <f t="shared" si="6"/>
        <v>8356.300000000001</v>
      </c>
      <c r="J32" s="9">
        <f t="shared" si="2"/>
        <v>8356.300000000001</v>
      </c>
      <c r="K32" s="9">
        <f t="shared" si="2"/>
        <v>8356.300000000001</v>
      </c>
      <c r="L32" s="7">
        <v>8356.3</v>
      </c>
      <c r="M32" s="7">
        <v>8356.1</v>
      </c>
      <c r="N32" s="7">
        <f t="shared" si="3"/>
        <v>8356.1</v>
      </c>
      <c r="O32" s="7">
        <f t="shared" si="3"/>
        <v>8356.1</v>
      </c>
      <c r="P32" s="5"/>
      <c r="Q32" s="11">
        <f t="shared" si="4"/>
        <v>8356.1</v>
      </c>
      <c r="R32" s="12" t="s">
        <v>7</v>
      </c>
      <c r="S32" s="5">
        <f>Q32</f>
        <v>8356.1</v>
      </c>
    </row>
    <row r="33" spans="1:19" ht="15">
      <c r="A33" s="3">
        <f t="shared" si="5"/>
        <v>28</v>
      </c>
      <c r="B33" s="15" t="s">
        <v>4</v>
      </c>
      <c r="C33" s="3">
        <v>1</v>
      </c>
      <c r="D33" s="3" t="s">
        <v>2</v>
      </c>
      <c r="E33" s="3"/>
      <c r="F33" s="16">
        <v>4</v>
      </c>
      <c r="G33" s="16">
        <v>1627.7</v>
      </c>
      <c r="H33" s="5">
        <v>102.1</v>
      </c>
      <c r="I33" s="9">
        <f t="shared" si="6"/>
        <v>1729.8</v>
      </c>
      <c r="J33" s="9">
        <f t="shared" si="2"/>
        <v>1729.8</v>
      </c>
      <c r="K33" s="9">
        <f t="shared" si="2"/>
        <v>1729.8</v>
      </c>
      <c r="L33" s="7">
        <f t="shared" si="2"/>
        <v>1729.8</v>
      </c>
      <c r="M33" s="7">
        <f t="shared" si="2"/>
        <v>1729.8</v>
      </c>
      <c r="N33" s="7">
        <f t="shared" si="3"/>
        <v>1729.8</v>
      </c>
      <c r="O33" s="7">
        <f t="shared" si="3"/>
        <v>1729.8</v>
      </c>
      <c r="P33" s="5"/>
      <c r="Q33" s="11">
        <f t="shared" si="4"/>
        <v>1729.8</v>
      </c>
      <c r="R33" s="8"/>
      <c r="S33" s="5"/>
    </row>
    <row r="34" spans="1:19" ht="15">
      <c r="A34" s="3">
        <f t="shared" si="5"/>
        <v>29</v>
      </c>
      <c r="B34" s="15" t="s">
        <v>24</v>
      </c>
      <c r="C34" s="3">
        <v>60</v>
      </c>
      <c r="D34" s="3">
        <v>1.2</v>
      </c>
      <c r="E34" s="3"/>
      <c r="F34" s="16">
        <v>5</v>
      </c>
      <c r="G34" s="16">
        <v>5894.9</v>
      </c>
      <c r="H34" s="7">
        <v>427.7</v>
      </c>
      <c r="I34" s="9">
        <v>6322.6</v>
      </c>
      <c r="J34" s="9">
        <f t="shared" si="2"/>
        <v>6322.6</v>
      </c>
      <c r="K34" s="9">
        <f t="shared" si="2"/>
        <v>6322.6</v>
      </c>
      <c r="L34" s="7">
        <f t="shared" si="2"/>
        <v>6322.6</v>
      </c>
      <c r="M34" s="7">
        <f t="shared" si="2"/>
        <v>6322.6</v>
      </c>
      <c r="N34" s="7">
        <f t="shared" si="3"/>
        <v>6322.6</v>
      </c>
      <c r="O34" s="7">
        <f t="shared" si="3"/>
        <v>6322.6</v>
      </c>
      <c r="P34" s="5"/>
      <c r="Q34" s="11">
        <f t="shared" si="4"/>
        <v>6322.6</v>
      </c>
      <c r="R34" s="12"/>
      <c r="S34" s="5"/>
    </row>
    <row r="35" spans="1:19" ht="15">
      <c r="A35" s="3">
        <f t="shared" si="5"/>
        <v>30</v>
      </c>
      <c r="B35" s="15" t="s">
        <v>23</v>
      </c>
      <c r="C35" s="3">
        <v>49</v>
      </c>
      <c r="D35" s="3"/>
      <c r="E35" s="3"/>
      <c r="F35" s="16">
        <v>5</v>
      </c>
      <c r="G35" s="16">
        <v>3819.5</v>
      </c>
      <c r="H35" s="5">
        <v>937.8</v>
      </c>
      <c r="I35" s="9">
        <f t="shared" si="6"/>
        <v>4757.3</v>
      </c>
      <c r="J35" s="9">
        <f t="shared" si="2"/>
        <v>4757.3</v>
      </c>
      <c r="K35" s="9">
        <f t="shared" si="2"/>
        <v>4757.3</v>
      </c>
      <c r="L35" s="7">
        <f t="shared" si="2"/>
        <v>4757.3</v>
      </c>
      <c r="M35" s="7">
        <f t="shared" si="2"/>
        <v>4757.3</v>
      </c>
      <c r="N35" s="7">
        <f t="shared" si="3"/>
        <v>4757.3</v>
      </c>
      <c r="O35" s="7">
        <f t="shared" si="3"/>
        <v>4757.3</v>
      </c>
      <c r="P35" s="5"/>
      <c r="Q35" s="11">
        <f t="shared" si="4"/>
        <v>4757.3</v>
      </c>
      <c r="R35" s="12"/>
      <c r="S35" s="5"/>
    </row>
    <row r="36" spans="1:19" ht="15">
      <c r="A36" s="3">
        <f t="shared" si="5"/>
        <v>31</v>
      </c>
      <c r="B36" s="15" t="s">
        <v>5</v>
      </c>
      <c r="C36" s="3">
        <v>117</v>
      </c>
      <c r="D36" s="3"/>
      <c r="E36" s="3"/>
      <c r="F36" s="16">
        <v>9</v>
      </c>
      <c r="G36" s="16">
        <v>15517.83</v>
      </c>
      <c r="H36" s="7">
        <v>422</v>
      </c>
      <c r="I36" s="9">
        <v>1593.98</v>
      </c>
      <c r="J36" s="9">
        <f t="shared" si="2"/>
        <v>1593.98</v>
      </c>
      <c r="K36" s="9">
        <f t="shared" si="2"/>
        <v>1593.98</v>
      </c>
      <c r="L36" s="7">
        <f t="shared" si="2"/>
        <v>1593.98</v>
      </c>
      <c r="M36" s="7">
        <f t="shared" si="2"/>
        <v>1593.98</v>
      </c>
      <c r="N36" s="7">
        <f t="shared" si="3"/>
        <v>1593.98</v>
      </c>
      <c r="O36" s="7">
        <f t="shared" si="3"/>
        <v>1593.98</v>
      </c>
      <c r="P36" s="5"/>
      <c r="Q36" s="11">
        <f t="shared" si="4"/>
        <v>1593.98</v>
      </c>
      <c r="R36" s="8" t="s">
        <v>7</v>
      </c>
      <c r="S36" s="5">
        <f>Q36</f>
        <v>1593.98</v>
      </c>
    </row>
    <row r="37" spans="1:19" ht="15">
      <c r="A37" s="3">
        <f t="shared" si="5"/>
        <v>32</v>
      </c>
      <c r="B37" s="15" t="s">
        <v>22</v>
      </c>
      <c r="C37" s="3">
        <v>60</v>
      </c>
      <c r="D37" s="3"/>
      <c r="E37" s="3"/>
      <c r="F37" s="16">
        <v>5</v>
      </c>
      <c r="G37" s="16">
        <v>3061.2</v>
      </c>
      <c r="H37" s="5"/>
      <c r="I37" s="9">
        <f t="shared" si="6"/>
        <v>3061.2</v>
      </c>
      <c r="J37" s="9">
        <f t="shared" si="2"/>
        <v>3061.2</v>
      </c>
      <c r="K37" s="9">
        <f t="shared" si="2"/>
        <v>3061.2</v>
      </c>
      <c r="L37" s="7">
        <f t="shared" si="2"/>
        <v>3061.2</v>
      </c>
      <c r="M37" s="7">
        <f t="shared" si="2"/>
        <v>3061.2</v>
      </c>
      <c r="N37" s="7">
        <f t="shared" si="3"/>
        <v>3061.2</v>
      </c>
      <c r="O37" s="7">
        <f t="shared" si="3"/>
        <v>3061.2</v>
      </c>
      <c r="P37" s="5"/>
      <c r="Q37" s="11">
        <f t="shared" si="4"/>
        <v>3061.2</v>
      </c>
      <c r="R37" s="8"/>
      <c r="S37" s="4"/>
    </row>
    <row r="38" spans="1:19" ht="15">
      <c r="A38" s="3">
        <f t="shared" si="5"/>
        <v>33</v>
      </c>
      <c r="B38" s="15" t="s">
        <v>21</v>
      </c>
      <c r="C38" s="3">
        <v>47</v>
      </c>
      <c r="D38" s="3"/>
      <c r="E38" s="3"/>
      <c r="F38" s="16">
        <v>5</v>
      </c>
      <c r="G38" s="16">
        <v>3769.4</v>
      </c>
      <c r="H38" s="5">
        <v>1208.4</v>
      </c>
      <c r="I38" s="9">
        <f t="shared" si="6"/>
        <v>4977.8</v>
      </c>
      <c r="J38" s="9">
        <f t="shared" si="2"/>
        <v>4977.8</v>
      </c>
      <c r="K38" s="9">
        <f t="shared" si="2"/>
        <v>4977.8</v>
      </c>
      <c r="L38" s="7">
        <f t="shared" si="2"/>
        <v>4977.8</v>
      </c>
      <c r="M38" s="7">
        <f t="shared" si="2"/>
        <v>4977.8</v>
      </c>
      <c r="N38" s="7">
        <f t="shared" si="3"/>
        <v>4977.8</v>
      </c>
      <c r="O38" s="7">
        <f t="shared" si="3"/>
        <v>4977.8</v>
      </c>
      <c r="P38" s="5"/>
      <c r="Q38" s="11">
        <f t="shared" si="4"/>
        <v>4977.8</v>
      </c>
      <c r="R38" s="8"/>
      <c r="S38" s="4"/>
    </row>
    <row r="39" spans="1:19" ht="15">
      <c r="A39" s="3">
        <f t="shared" si="5"/>
        <v>34</v>
      </c>
      <c r="B39" s="15" t="s">
        <v>21</v>
      </c>
      <c r="C39" s="3">
        <v>51</v>
      </c>
      <c r="D39" s="3"/>
      <c r="E39" s="3"/>
      <c r="F39" s="16">
        <v>5</v>
      </c>
      <c r="G39" s="16">
        <v>4502.4</v>
      </c>
      <c r="H39" s="5">
        <v>1125.5</v>
      </c>
      <c r="I39" s="9">
        <f t="shared" si="6"/>
        <v>5627.9</v>
      </c>
      <c r="J39" s="9">
        <f t="shared" si="2"/>
        <v>5627.9</v>
      </c>
      <c r="K39" s="9">
        <f t="shared" si="2"/>
        <v>5627.9</v>
      </c>
      <c r="L39" s="7">
        <f t="shared" si="2"/>
        <v>5627.9</v>
      </c>
      <c r="M39" s="7">
        <f t="shared" si="2"/>
        <v>5627.9</v>
      </c>
      <c r="N39" s="7">
        <f t="shared" si="3"/>
        <v>5627.9</v>
      </c>
      <c r="O39" s="7"/>
      <c r="P39" s="5">
        <v>5627.9</v>
      </c>
      <c r="Q39" s="11">
        <f t="shared" si="4"/>
        <v>5627.9</v>
      </c>
      <c r="R39" s="8"/>
      <c r="S39" s="4"/>
    </row>
    <row r="40" spans="1:19" ht="15">
      <c r="A40" s="3">
        <f>A39+1</f>
        <v>35</v>
      </c>
      <c r="B40" s="15" t="s">
        <v>20</v>
      </c>
      <c r="C40" s="3">
        <v>55</v>
      </c>
      <c r="D40" s="3"/>
      <c r="E40" s="3"/>
      <c r="F40" s="16">
        <v>5</v>
      </c>
      <c r="G40" s="16">
        <v>3560.7</v>
      </c>
      <c r="H40" s="5"/>
      <c r="I40" s="9">
        <f t="shared" si="6"/>
        <v>3560.7</v>
      </c>
      <c r="J40" s="9">
        <f t="shared" si="2"/>
        <v>3560.7</v>
      </c>
      <c r="K40" s="9">
        <f t="shared" si="2"/>
        <v>3560.7</v>
      </c>
      <c r="L40" s="7">
        <f t="shared" si="2"/>
        <v>3560.7</v>
      </c>
      <c r="M40" s="7">
        <f t="shared" si="2"/>
        <v>3560.7</v>
      </c>
      <c r="N40" s="7">
        <f t="shared" si="3"/>
        <v>3560.7</v>
      </c>
      <c r="O40" s="28"/>
      <c r="P40" s="7">
        <f>N40</f>
        <v>3560.7</v>
      </c>
      <c r="Q40" s="11">
        <f t="shared" si="4"/>
        <v>3560.7</v>
      </c>
      <c r="R40" s="8"/>
      <c r="S40" s="4"/>
    </row>
    <row r="41" spans="1:19" ht="15">
      <c r="A41" s="3">
        <v>36</v>
      </c>
      <c r="B41" s="15" t="s">
        <v>3</v>
      </c>
      <c r="C41" s="3">
        <v>80</v>
      </c>
      <c r="D41" s="3"/>
      <c r="E41" s="3"/>
      <c r="F41" s="16">
        <v>9</v>
      </c>
      <c r="G41" s="24">
        <v>5126.7</v>
      </c>
      <c r="H41" s="25">
        <f>G41-K41</f>
        <v>1197.2999999999997</v>
      </c>
      <c r="I41" s="26">
        <v>3849.8</v>
      </c>
      <c r="J41" s="26">
        <v>79.6</v>
      </c>
      <c r="K41" s="27">
        <v>3929.4</v>
      </c>
      <c r="L41" s="26">
        <v>816.7</v>
      </c>
      <c r="M41" s="26">
        <v>155.7</v>
      </c>
      <c r="N41" s="26">
        <v>972.4000000000001</v>
      </c>
      <c r="O41" s="28"/>
      <c r="P41" s="7"/>
      <c r="Q41" s="11">
        <v>5682</v>
      </c>
      <c r="R41" s="8"/>
      <c r="S41" s="5">
        <f>Q41</f>
        <v>5682</v>
      </c>
    </row>
    <row r="42" spans="1:19" ht="15">
      <c r="A42" s="3">
        <v>37</v>
      </c>
      <c r="B42" s="15" t="s">
        <v>3</v>
      </c>
      <c r="C42" s="3">
        <v>95</v>
      </c>
      <c r="D42" s="3"/>
      <c r="E42" s="3"/>
      <c r="F42" s="16">
        <v>5</v>
      </c>
      <c r="G42" s="24">
        <v>8770.3</v>
      </c>
      <c r="H42" s="25">
        <f>G42-K42</f>
        <v>2397.3999999999996</v>
      </c>
      <c r="I42" s="26">
        <v>5300.4</v>
      </c>
      <c r="J42" s="26">
        <v>1072.5</v>
      </c>
      <c r="K42" s="27">
        <v>6372.9</v>
      </c>
      <c r="L42" s="26"/>
      <c r="M42" s="26">
        <v>614.4</v>
      </c>
      <c r="N42" s="26">
        <v>614.4</v>
      </c>
      <c r="O42" s="28"/>
      <c r="P42" s="7"/>
      <c r="Q42" s="11">
        <v>3591</v>
      </c>
      <c r="R42" s="8"/>
      <c r="S42" s="5">
        <v>3591</v>
      </c>
    </row>
    <row r="43" spans="1:19" ht="15">
      <c r="A43" s="3"/>
      <c r="B43" s="22" t="s">
        <v>33</v>
      </c>
      <c r="C43" s="3"/>
      <c r="D43" s="3"/>
      <c r="E43" s="3"/>
      <c r="F43" s="23">
        <f>SUM(F6:F42)</f>
        <v>206</v>
      </c>
      <c r="G43" s="17">
        <f>SUM(G6:G40)</f>
        <v>108539.37999999999</v>
      </c>
      <c r="H43" s="18">
        <f>SUM(H7:H40)</f>
        <v>11049.16</v>
      </c>
      <c r="I43" s="17">
        <f aca="true" t="shared" si="7" ref="I43:R43">SUM(I6:I40)</f>
        <v>105645.69</v>
      </c>
      <c r="J43" s="17">
        <f t="shared" si="7"/>
        <v>105645.69</v>
      </c>
      <c r="K43" s="17">
        <f t="shared" si="7"/>
        <v>105645.69</v>
      </c>
      <c r="L43" s="21">
        <f t="shared" si="7"/>
        <v>105944.84</v>
      </c>
      <c r="M43" s="21">
        <f t="shared" si="7"/>
        <v>105944.64</v>
      </c>
      <c r="N43" s="21">
        <f t="shared" si="7"/>
        <v>105944.64</v>
      </c>
      <c r="O43" s="21">
        <f t="shared" si="7"/>
        <v>68219.48</v>
      </c>
      <c r="P43" s="18">
        <f t="shared" si="7"/>
        <v>39598.939999999995</v>
      </c>
      <c r="Q43" s="20">
        <f t="shared" si="7"/>
        <v>105944.64</v>
      </c>
      <c r="R43" s="19">
        <f t="shared" si="7"/>
        <v>5861.98</v>
      </c>
      <c r="S43" s="18">
        <f>SUM(S10:S40)</f>
        <v>25604.109999999997</v>
      </c>
    </row>
  </sheetData>
  <sheetProtection/>
  <mergeCells count="20">
    <mergeCell ref="D3:D4"/>
    <mergeCell ref="S3:S4"/>
    <mergeCell ref="J3:J4"/>
    <mergeCell ref="K3:K4"/>
    <mergeCell ref="L3:L4"/>
    <mergeCell ref="M3:M4"/>
    <mergeCell ref="N3:N4"/>
    <mergeCell ref="O3:O4"/>
    <mergeCell ref="P3:P4"/>
    <mergeCell ref="Q3:Q4"/>
    <mergeCell ref="E3:E4"/>
    <mergeCell ref="A1:M1"/>
    <mergeCell ref="F3:F4"/>
    <mergeCell ref="R3:R4"/>
    <mergeCell ref="I3:I4"/>
    <mergeCell ref="G3:G4"/>
    <mergeCell ref="H3:H4"/>
    <mergeCell ref="A3:A4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peo2</dc:creator>
  <cp:keywords/>
  <dc:description/>
  <cp:lastModifiedBy>USER</cp:lastModifiedBy>
  <cp:lastPrinted>2015-04-08T11:24:26Z</cp:lastPrinted>
  <dcterms:created xsi:type="dcterms:W3CDTF">2005-06-24T02:39:29Z</dcterms:created>
  <dcterms:modified xsi:type="dcterms:W3CDTF">2015-04-15T11:03:47Z</dcterms:modified>
  <cp:category/>
  <cp:version/>
  <cp:contentType/>
  <cp:contentStatus/>
</cp:coreProperties>
</file>